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<sst xmlns="http://schemas.openxmlformats.org/spreadsheetml/2006/main" count="220" uniqueCount="218">
  <si>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</si>
  <si>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</si>
  <si>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</si>
  <si>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</si>
  <si>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</si>
  <si>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</si>
  <si>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</si>
  <si>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</si>
  <si>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</si>
  <si>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</si>
  <si>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</si>
  <si>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</si>
  <si>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</si>
  <si>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</si>
  <si>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</si>
  <si>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</si>
  <si>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</si>
  <si>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</si>
  <si>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</si>
  <si>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</si>
  <si>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</si>
  <si>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</si>
  <si>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</si>
  <si>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</si>
  <si>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</si>
  <si>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</si>
  <si>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</si>
  <si>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</si>
  <si>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</si>
  <si>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</si>
  <si>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</si>
  <si>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</si>
  <si>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</si>
  <si>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</si>
  <si>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</si>
  <si>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</si>
  <si>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</si>
  <si>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</si>
  <si>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</si>
  <si>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</si>
  <si>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</si>
  <si>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</si>
  <si>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</si>
  <si>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</si>
  <si>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</si>
  <si>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</si>
  <si>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</si>
  <si>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</si>
  <si>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</si>
  <si>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</si>
  <si>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</si>
  <si>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</si>
  <si>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</si>
  <si>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</si>
  <si>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</si>
  <si>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</si>
  <si>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</si>
  <si>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</si>
  <si>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</si>
  <si>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</si>
  <si>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</si>
  <si>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</si>
  <si>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</si>
  <si>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</si>
  <si>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</si>
  <si>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</si>
  <si>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</si>
  <si>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</si>
  <si>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</si>
  <si>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</si>
  <si>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</si>
  <si>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</si>
  <si>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</si>
  <si>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</si>
  <si>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</si>
  <si>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</si>
  <si>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</si>
  <si>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</si>
  <si>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</si>
  <si>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</si>
  <si>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</si>
  <si>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</si>
  <si>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</si>
  <si>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</si>
  <si>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</si>
  <si>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</si>
  <si>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</si>
  <si>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</si>
  <si>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</si>
  <si>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</si>
  <si>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</si>
  <si>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</si>
  <si>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</si>
  <si>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</si>
  <si>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</si>
  <si>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</si>
  <si>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</si>
  <si>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</si>
  <si>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</si>
  <si>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</si>
  <si>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</si>
  <si>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</si>
  <si>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</si>
  <si>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</si>
  <si>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</si>
  <si>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</si>
  <si>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</si>
  <si>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</si>
  <si>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</si>
  <si>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</si>
  <si>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</si>
  <si>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</si>
  <si>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</si>
  <si>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</si>
  <si>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</si>
  <si>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</si>
  <si>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</si>
  <si>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</si>
  <si>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</si>
  <si>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</si>
  <si>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</si>
  <si>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</si>
  <si>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</si>
  <si>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</si>
  <si>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</si>
  <si>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</si>
  <si>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</si>
  <si>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</si>
  <si>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</si>
  <si>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</si>
  <si>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</si>
  <si>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</si>
  <si>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</si>
  <si>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</si>
  <si>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</si>
  <si>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</si>
  <si>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</si>
  <si>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</si>
  <si>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</si>
  <si>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</si>
  <si>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</si>
  <si>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</si>
  <si>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</si>
  <si>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</si>
  <si>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</si>
  <si>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</si>
  <si>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</si>
  <si>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</si>
  <si>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</si>
  <si>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</si>
  <si>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</si>
  <si>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</si>
  <si>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</si>
  <si>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</si>
  <si>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</si>
  <si>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</si>
  <si>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</si>
  <si>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</si>
  <si>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</si>
  <si>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</si>
  <si>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</si>
  <si>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</si>
  <si>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</si>
  <si>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</si>
  <si>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</si>
  <si>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</si>
  <si>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</si>
  <si>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</si>
  <si>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</si>
  <si>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</si>
  <si>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</si>
  <si>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</si>
  <si>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</si>
  <si>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</si>
  <si>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</si>
  <si>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</si>
  <si>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</si>
  <si>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</si>
  <si>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</si>
  <si>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</si>
  <si>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</si>
  <si>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</si>
  <si>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</si>
  <si>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</si>
  <si>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</si>
  <si>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</si>
  <si>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</si>
  <si>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</si>
  <si>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</si>
  <si>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</si>
  <si>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</si>
  <si>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</si>
  <si>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</si>
  <si>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</si>
  <si>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</si>
  <si>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</si>
  <si>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</si>
  <si>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</si>
  <si>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</si>
  <si>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</si>
  <si>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</si>
  <si>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</si>
  <si>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</si>
  <si>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</si>
  <si>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</si>
  <si>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</si>
  <si>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</si>
  <si>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</si>
  <si>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</si>
  <si>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</si>
  <si>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</si>
  <si>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</si>
  <si>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</si>
  <si>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</si>
  <si>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</si>
  <si>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</si>
  <si>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CAPITAL BANK OF JORDAN</t>
  </si>
  <si>
    <t>بنك المال الأردني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</si>
</sst>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111017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1</v>
      </c>
      <c r="F6" s="13">
        <v>1.51</v>
      </c>
      <c r="G6" s="13">
        <v>1.6</v>
      </c>
      <c r="H6" s="13">
        <v>1.1299999999999999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16172718.75</v>
      </c>
      <c r="F7" s="15">
        <v>41012293.079999998</v>
      </c>
      <c r="G7" s="15">
        <v>42348441.25</v>
      </c>
      <c r="H7" s="15">
        <v>4090588.52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12940208</v>
      </c>
      <c r="F8" s="15">
        <v>22780839</v>
      </c>
      <c r="G8" s="15">
        <v>33841152</v>
      </c>
      <c r="H8" s="15">
        <v>3410018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4138</v>
      </c>
      <c r="F9" s="15">
        <v>6338</v>
      </c>
      <c r="G9" s="15">
        <v>1966</v>
      </c>
      <c r="H9" s="15">
        <v>1350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200000000</v>
      </c>
      <c r="F10" s="15">
        <v>181500000</v>
      </c>
      <c r="G10" s="15">
        <v>165000000</v>
      </c>
      <c r="H10" s="15">
        <v>150000000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200000000</v>
      </c>
      <c r="F11" s="15">
        <v>274065000</v>
      </c>
      <c r="G11" s="15">
        <v>264000000</v>
      </c>
      <c r="H11" s="15">
        <v>169500000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345676987</v>
      </c>
      <c r="F16" s="24">
        <v>325118703</v>
      </c>
      <c r="G16" s="24">
        <v>281526628</v>
      </c>
      <c r="H16" s="24">
        <v>206371473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184650731</v>
      </c>
      <c r="F17" s="27">
        <v>147980172</v>
      </c>
      <c r="G17" s="27">
        <v>124483286</v>
      </c>
      <c r="H17" s="27">
        <v>79539580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15158414</v>
      </c>
      <c r="F18" s="27">
        <v>12168358</v>
      </c>
      <c r="G18" s="27">
        <v>6160000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3374239</v>
      </c>
      <c r="F19" s="27">
        <v>14673834</v>
      </c>
      <c r="G19" s="27">
        <v>10704964</v>
      </c>
      <c r="H19" s="27">
        <v>15222362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6106779</v>
      </c>
      <c r="F20" s="27">
        <v>5400417</v>
      </c>
      <c r="G20" s="27">
        <v>4522021</v>
      </c>
      <c r="H20" s="27">
        <v>4253315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377457019</v>
      </c>
      <c r="F21" s="27">
        <v>554920960</v>
      </c>
      <c r="G21" s="27">
        <v>504980344</v>
      </c>
      <c r="H21" s="27">
        <v>370527675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910492278</v>
      </c>
      <c r="F23" s="27">
        <v>794414558</v>
      </c>
      <c r="G23" s="27">
        <v>676366322</v>
      </c>
      <c r="H23" s="27">
        <v>623310413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46543181</v>
      </c>
      <c r="F24" s="27">
        <v>38212450</v>
      </c>
      <c r="G24" s="27">
        <v>35219449</v>
      </c>
      <c r="H24" s="27">
        <v>34281512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29826214</v>
      </c>
      <c r="F25" s="27">
        <v>24397898</v>
      </c>
      <c r="G25" s="27">
        <v>23731813</v>
      </c>
      <c r="H25" s="27">
        <v>16014286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30065873</v>
      </c>
      <c r="F26" s="27">
        <v>27173329</v>
      </c>
      <c r="G26" s="27">
        <v>24198102</v>
      </c>
      <c r="H26" s="27">
        <v>23580235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7092626</v>
      </c>
      <c r="F27" s="27">
        <v>7643911</v>
      </c>
      <c r="G27" s="27">
        <v>7152430</v>
      </c>
      <c r="H27" s="27">
        <v>6914673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106156363</v>
      </c>
      <c r="F28" s="27">
        <v>172195277</v>
      </c>
      <c r="G28" s="27">
        <v>246483385</v>
      </c>
      <c r="H28" s="27">
        <v>277197258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1986231309</v>
      </c>
      <c r="F29" s="29">
        <v>2061689519</v>
      </c>
      <c r="G29" s="29">
        <v>1886577482</v>
      </c>
      <c r="H29" s="29">
        <v>1606916984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1345141109</v>
      </c>
      <c r="F34" s="24">
        <v>1234139403</v>
      </c>
      <c r="G34" s="24">
        <v>1140349003</v>
      </c>
      <c r="H34" s="24">
        <v>960116855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45841305</v>
      </c>
      <c r="F35" s="32">
        <v>168920337</v>
      </c>
      <c r="G35" s="32">
        <v>103021840</v>
      </c>
      <c r="H35" s="32">
        <v>82538802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116442118</v>
      </c>
      <c r="F36" s="27">
        <v>143063492</v>
      </c>
      <c r="G36" s="27">
        <v>104941597</v>
      </c>
      <c r="H36" s="27">
        <v>71067396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84314093</v>
      </c>
      <c r="F37" s="27">
        <v>94776873</v>
      </c>
      <c r="G37" s="27">
        <v>147366306</v>
      </c>
      <c r="H37" s="27">
        <v>193978649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862360</v>
      </c>
      <c r="F38" s="27">
        <v>343638</v>
      </c>
      <c r="G38" s="27">
        <v>229673</v>
      </c>
      <c r="H38" s="27">
        <v>287958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68067959</v>
      </c>
      <c r="F39" s="27">
        <v>75564649</v>
      </c>
      <c r="G39" s="27">
        <v>66377705</v>
      </c>
      <c r="H39" s="27">
        <v>56119368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1660668944</v>
      </c>
      <c r="F40" s="29">
        <v>1716808392</v>
      </c>
      <c r="G40" s="29">
        <v>1562286124</v>
      </c>
      <c r="H40" s="29">
        <v>1364109028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200000000</v>
      </c>
      <c r="F44" s="24">
        <v>181500000</v>
      </c>
      <c r="G44" s="24">
        <v>165000000</v>
      </c>
      <c r="H44" s="24">
        <v>150000000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200000000</v>
      </c>
      <c r="F45" s="27">
        <v>181500000</v>
      </c>
      <c r="G45" s="27">
        <v>165000000</v>
      </c>
      <c r="H45" s="27">
        <v>150000000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200000000</v>
      </c>
      <c r="F46" s="27">
        <v>181500000</v>
      </c>
      <c r="G46" s="27">
        <v>165000000</v>
      </c>
      <c r="H46" s="27">
        <v>150000000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31259736</v>
      </c>
      <c r="F47" s="27">
        <v>28458986</v>
      </c>
      <c r="G47" s="27">
        <v>23049227</v>
      </c>
      <c r="H47" s="27">
        <v>18151039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9690</v>
      </c>
      <c r="F48" s="27">
        <v>9690</v>
      </c>
      <c r="G48" s="27">
        <v>9690</v>
      </c>
      <c r="H48" s="27">
        <v>4418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8869196</v>
      </c>
      <c r="F49" s="27">
        <v>10021796</v>
      </c>
      <c r="G49" s="27">
        <v>8581790</v>
      </c>
      <c r="H49" s="27">
        <v>6653860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709472</v>
      </c>
      <c r="F50" s="27">
        <v>709472</v>
      </c>
      <c r="G50" s="27">
        <v>709472</v>
      </c>
      <c r="H50" s="27">
        <v>709472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/>
      <c r="F53" s="27">
        <v>10890000</v>
      </c>
      <c r="G53" s="27">
        <v>16500000</v>
      </c>
      <c r="H53" s="27">
        <v>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0</v>
      </c>
      <c r="F54" s="27">
        <v>18494850</v>
      </c>
      <c r="G54" s="27">
        <v>16500000</v>
      </c>
      <c r="H54" s="27">
        <v>15000000</v>
      </c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379962</v>
      </c>
      <c r="F55" s="27">
        <v>5647798</v>
      </c>
      <c r="G55" s="27">
        <v>4076324</v>
      </c>
      <c r="H55" s="27">
        <v>3016076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-1407974</v>
      </c>
      <c r="F56" s="27">
        <v>-1156006</v>
      </c>
      <c r="G56" s="27">
        <v>-1462896</v>
      </c>
      <c r="H56" s="27">
        <v>-1525945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30860002</v>
      </c>
      <c r="F57" s="27">
        <v>27534282</v>
      </c>
      <c r="G57" s="27">
        <v>31197383</v>
      </c>
      <c r="H57" s="27">
        <v>31454346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270680084</v>
      </c>
      <c r="F58" s="27">
        <v>282110868</v>
      </c>
      <c r="G58" s="27">
        <v>264160990</v>
      </c>
      <c r="H58" s="27">
        <v>223463266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54882281</v>
      </c>
      <c r="F59" s="48">
        <v>62770259</v>
      </c>
      <c r="G59" s="48">
        <v>60130368</v>
      </c>
      <c r="H59" s="48">
        <v>19344690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1986231309</v>
      </c>
      <c r="F60" s="29">
        <v>2061689519</v>
      </c>
      <c r="G60" s="29">
        <v>1886577482</v>
      </c>
      <c r="H60" s="29">
        <v>1606916984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100314213</v>
      </c>
      <c r="F64" s="24">
        <v>108721849</v>
      </c>
      <c r="G64" s="24">
        <v>99778429</v>
      </c>
      <c r="H64" s="24">
        <v>81552353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43177480</v>
      </c>
      <c r="F65" s="27">
        <v>54806726</v>
      </c>
      <c r="G65" s="27">
        <v>57970611</v>
      </c>
      <c r="H65" s="27">
        <v>39630115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57136733</v>
      </c>
      <c r="F66" s="27">
        <v>53915123</v>
      </c>
      <c r="G66" s="27">
        <v>41807818</v>
      </c>
      <c r="H66" s="27">
        <v>41922238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15766986</v>
      </c>
      <c r="F67" s="27">
        <v>20562158</v>
      </c>
      <c r="G67" s="27">
        <v>19712325</v>
      </c>
      <c r="H67" s="27">
        <v>32207047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72903719</v>
      </c>
      <c r="F68" s="27">
        <v>74477281</v>
      </c>
      <c r="G68" s="27">
        <v>61520143</v>
      </c>
      <c r="H68" s="27">
        <v>74129285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-4341671</v>
      </c>
      <c r="F69" s="27">
        <v>2038388</v>
      </c>
      <c r="G69" s="27">
        <v>3060258</v>
      </c>
      <c r="H69" s="27">
        <v>2404752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5269425</v>
      </c>
      <c r="F70" s="27">
        <v>2296325</v>
      </c>
      <c r="G70" s="27">
        <v>2788462</v>
      </c>
      <c r="H70" s="27">
        <v>1463881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3089943</v>
      </c>
      <c r="F71" s="27">
        <v>12694436</v>
      </c>
      <c r="G71" s="27">
        <v>11619347</v>
      </c>
      <c r="H71" s="27">
        <v>2978037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76921416</v>
      </c>
      <c r="F72" s="27">
        <v>91506430</v>
      </c>
      <c r="G72" s="27">
        <v>78988210</v>
      </c>
      <c r="H72" s="27">
        <v>80975955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18124484</v>
      </c>
      <c r="F73" s="27">
        <v>16188141</v>
      </c>
      <c r="G73" s="27">
        <v>15525630</v>
      </c>
      <c r="H73" s="27">
        <v>13055900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3823219</v>
      </c>
      <c r="F74" s="27">
        <v>3606383</v>
      </c>
      <c r="G74" s="27">
        <v>3578093</v>
      </c>
      <c r="H74" s="27">
        <v>3429565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16057818</v>
      </c>
      <c r="F75" s="27">
        <v>13871690</v>
      </c>
      <c r="G75" s="27">
        <v>15178760</v>
      </c>
      <c r="H75" s="27">
        <v>12322164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8756722</v>
      </c>
      <c r="F76" s="61">
        <v>7682930</v>
      </c>
      <c r="G76" s="61">
        <v>919020</v>
      </c>
      <c r="H76" s="61">
        <v>27920383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19040578</v>
      </c>
      <c r="F77" s="27">
        <v>0</v>
      </c>
      <c r="G77" s="27">
        <v>-5000000</v>
      </c>
      <c r="H77" s="27">
        <v>-5518648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65802821</v>
      </c>
      <c r="F79" s="27">
        <v>41349144</v>
      </c>
      <c r="G79" s="27">
        <v>30201503</v>
      </c>
      <c r="H79" s="27">
        <v>51209364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11118595</v>
      </c>
      <c r="F80" s="27">
        <v>50157286</v>
      </c>
      <c r="G80" s="27">
        <v>48786707</v>
      </c>
      <c r="H80" s="27">
        <v>29766591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9988942</v>
      </c>
      <c r="F81" s="27">
        <v>13791784</v>
      </c>
      <c r="G81" s="27">
        <v>11695417</v>
      </c>
      <c r="H81" s="27">
        <v>7675516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60781</v>
      </c>
      <c r="F84" s="27">
        <v>50726</v>
      </c>
      <c r="G84" s="27">
        <v>55000</v>
      </c>
      <c r="H84" s="27">
        <v>54891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1068872</v>
      </c>
      <c r="F85" s="27">
        <v>36314776</v>
      </c>
      <c r="G85" s="27">
        <v>37036290</v>
      </c>
      <c r="H85" s="27">
        <v>22036184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-3863480</v>
      </c>
      <c r="F86" s="27">
        <v>2792953</v>
      </c>
      <c r="G86" s="27">
        <v>1853295</v>
      </c>
      <c r="H86" s="27">
        <v>2243726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4932352</v>
      </c>
      <c r="F87" s="29">
        <v>33521823</v>
      </c>
      <c r="G87" s="29">
        <v>35182995</v>
      </c>
      <c r="H87" s="29">
        <v>19792458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342334951</v>
      </c>
      <c r="F91" s="60">
        <v>323146998</v>
      </c>
      <c r="G91" s="60">
        <v>234450716</v>
      </c>
      <c r="H91" s="60">
        <v>173281423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-168187072</v>
      </c>
      <c r="F92" s="61">
        <v>72089093</v>
      </c>
      <c r="G92" s="61">
        <v>167082535</v>
      </c>
      <c r="H92" s="61">
        <v>144281549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207629189</v>
      </c>
      <c r="F93" s="61">
        <v>13870158</v>
      </c>
      <c r="G93" s="61">
        <v>-75748001</v>
      </c>
      <c r="H93" s="61">
        <v>-221931882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-24412046</v>
      </c>
      <c r="F94" s="61">
        <v>-73231748</v>
      </c>
      <c r="G94" s="61">
        <v>-7856874</v>
      </c>
      <c r="H94" s="61">
        <v>137431884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-6202394</v>
      </c>
      <c r="F95" s="61">
        <v>6460450</v>
      </c>
      <c r="G95" s="61">
        <v>5218622</v>
      </c>
      <c r="H95" s="61">
        <v>1387742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351162628</v>
      </c>
      <c r="F96" s="62">
        <v>342334951</v>
      </c>
      <c r="G96" s="62">
        <v>323146998</v>
      </c>
      <c r="H96" s="62">
        <v>234450716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6.4701040000000001</v>
      </c>
      <c r="F100" s="10">
        <f>+F8*100/F10</f>
        <v>12.551426446280992</v>
      </c>
      <c r="G100" s="10">
        <f>+G8*100/G10</f>
        <v>20.509789090909091</v>
      </c>
      <c r="H100" s="10">
        <f>+H8*100/H10</f>
        <v>2.2733453333333333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2.4661760000000001E-2</v>
      </c>
      <c r="F101" s="13">
        <f>+F87/F10</f>
        <v>0.1846932396694215</v>
      </c>
      <c r="G101" s="13">
        <f>+G87/G10</f>
        <v>0.21323027272727274</v>
      </c>
      <c r="H101" s="13">
        <f>+H87/H10</f>
        <v>0.13194971999999999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</v>
      </c>
      <c r="F102" s="13">
        <f>+F53/F10</f>
        <v>0.06</v>
      </c>
      <c r="G102" s="13">
        <f>+G53/G10</f>
        <v>0.1</v>
      </c>
      <c r="H102" s="13">
        <f>+H53/H10</f>
        <v>0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1.35340042</v>
      </c>
      <c r="F103" s="13">
        <f>+F58/F10</f>
        <v>1.5543298512396695</v>
      </c>
      <c r="G103" s="13">
        <f>+G58/G10</f>
        <v>1.6009756969696969</v>
      </c>
      <c r="H103" s="13">
        <f>+H58/H10</f>
        <v>1.4897551066666668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40.54860642549437</v>
      </c>
      <c r="F104" s="13">
        <f>+F11/F87</f>
        <v>8.1757188444077169</v>
      </c>
      <c r="G104" s="13">
        <f>+G11/G87</f>
        <v>7.5036249756451943</v>
      </c>
      <c r="H104" s="13">
        <f>+H11/H87</f>
        <v>8.5638681158247252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0</v>
      </c>
      <c r="F105" s="13">
        <f>+F53*100/F11</f>
        <v>3.9735099337748343</v>
      </c>
      <c r="G105" s="13">
        <f>+G53*100/G11</f>
        <v>6.25</v>
      </c>
      <c r="H105" s="13">
        <f>+H53*100/H11</f>
        <v>0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0</v>
      </c>
      <c r="F106" s="13">
        <f>+F53*100/F87</f>
        <v>32.486300044004167</v>
      </c>
      <c r="G106" s="13">
        <f>+G53*100/G87</f>
        <v>46.897656097782466</v>
      </c>
      <c r="H106" s="13">
        <f>+H53*100/H87</f>
        <v>0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0.73887962883889158</v>
      </c>
      <c r="F107" s="35">
        <f>+F11/F58</f>
        <v>0.97147976589118856</v>
      </c>
      <c r="G107" s="35">
        <f>+G11/G58</f>
        <v>0.99939056103628321</v>
      </c>
      <c r="H107" s="35">
        <f>+H11/H58</f>
        <v>0.75851392953327734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5.3814074682879749E-2</v>
      </c>
      <c r="F109" s="39">
        <f>+F85*100/F29</f>
        <v>1.7614085760892884</v>
      </c>
      <c r="G109" s="39">
        <f>+G85*100/G29</f>
        <v>1.9631470402549838</v>
      </c>
      <c r="H109" s="39">
        <f>+H85*100/H29</f>
        <v>1.3713330694375185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1.8222072075313824</v>
      </c>
      <c r="F110" s="41">
        <f>+F87*100/F58</f>
        <v>11.882499684485746</v>
      </c>
      <c r="G110" s="41">
        <f>+G87*100/G58</f>
        <v>13.318770118176799</v>
      </c>
      <c r="H110" s="41">
        <f>+H87*100/H58</f>
        <v>8.8571416476120053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94.776881122417194</v>
      </c>
      <c r="F111" s="41">
        <f>+F68*100/F72</f>
        <v>81.390215966244128</v>
      </c>
      <c r="G111" s="41">
        <f>+G68*100/G72</f>
        <v>77.885222364198398</v>
      </c>
      <c r="H111" s="41">
        <f>+H68*100/H72</f>
        <v>91.544811049156507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11.01757976688738</v>
      </c>
      <c r="F112" s="41">
        <f>+F64*100/F23</f>
        <v>13.68578255586298</v>
      </c>
      <c r="G112" s="41">
        <f>+G64*100/G23</f>
        <v>14.752128507072532</v>
      </c>
      <c r="H112" s="41">
        <f>+H64*100/H23</f>
        <v>13.083746284212967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1.3895636034573258</v>
      </c>
      <c r="F113" s="41">
        <f>+F85*100/F72</f>
        <v>39.68549095402367</v>
      </c>
      <c r="G113" s="41">
        <f>+G85*100/G72</f>
        <v>46.888377392018377</v>
      </c>
      <c r="H113" s="41">
        <f>+H85*100/H72</f>
        <v>27.213243733896068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3.8727320252910182</v>
      </c>
      <c r="F114" s="42">
        <f>F72*100/F29</f>
        <v>4.4384195174249221</v>
      </c>
      <c r="G114" s="42">
        <f>G72*100/G29</f>
        <v>4.186852157074564</v>
      </c>
      <c r="H114" s="42">
        <f>H72*100/H29</f>
        <v>5.0392120941077811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8.387703756011426</v>
      </c>
      <c r="F115" s="44">
        <f>+(F24+F25)*100/F23</f>
        <v>7.8813193148960394</v>
      </c>
      <c r="G115" s="44">
        <f>+(G24+G25)*100/G23</f>
        <v>8.7158777843465725</v>
      </c>
      <c r="H115" s="44">
        <f>+(H24+H25)*100/H23</f>
        <v>8.069141306002857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16.39095927673749</v>
      </c>
      <c r="F117" s="10">
        <f>(F58+F59)*100/F29</f>
        <v>16.728082663352765</v>
      </c>
      <c r="G117" s="10">
        <f>(G58+G59)*100/G29</f>
        <v>17.189400440432056</v>
      </c>
      <c r="H117" s="10">
        <f>(H58+H59)*100/H29</f>
        <v>15.110174229137403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19.459633800948975</v>
      </c>
      <c r="F118" s="13">
        <f>+F58*100/(F34+F35)</f>
        <v>20.106832229396019</v>
      </c>
      <c r="G118" s="13">
        <f>+G58*100/(G34+G35)</f>
        <v>21.245551275967955</v>
      </c>
      <c r="H118" s="13">
        <f>+H58*100/(H34+H35)</f>
        <v>21.432125217923218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83.60904072326251</v>
      </c>
      <c r="F119" s="13">
        <f>+F40*100/F29</f>
        <v>83.271917336647235</v>
      </c>
      <c r="G119" s="13">
        <f>+G40*100/G29</f>
        <v>82.810599559567947</v>
      </c>
      <c r="H119" s="13">
        <f>+H40*100/H29</f>
        <v>84.889825770862601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70.031239951620364</v>
      </c>
      <c r="F120" s="35">
        <f>+(F34+F35)*100/F29</f>
        <v>68.053881395319834</v>
      </c>
      <c r="G120" s="35">
        <f>+(G34+G35)*100/G29</f>
        <v>65.906163667440609</v>
      </c>
      <c r="H120" s="35">
        <f>+(H34+H35)*100/H29</f>
        <v>64.885471208635877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45.84019363074092</v>
      </c>
      <c r="F122" s="10">
        <f>+F23*100/F29</f>
        <v>38.53221111514997</v>
      </c>
      <c r="G122" s="10">
        <f>+G23*100/G29</f>
        <v>35.851499790136899</v>
      </c>
      <c r="H122" s="10">
        <f>+H23*100/H29</f>
        <v>38.789210594341441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65.456778521140961</v>
      </c>
      <c r="F123" s="13">
        <f>+F23*100/(F34+F35)</f>
        <v>56.620152039997954</v>
      </c>
      <c r="G123" s="13">
        <f>+G23*100/(G34+G35)</f>
        <v>54.397794978694058</v>
      </c>
      <c r="H123" s="13">
        <f>+H23*100/(H34+H35)</f>
        <v>59.781041690545393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29.728981842062367</v>
      </c>
      <c r="F124" s="35">
        <f>+F58*100/F23</f>
        <v>35.511794837979288</v>
      </c>
      <c r="G124" s="35">
        <f>+G58*100/G23</f>
        <v>39.055905270221302</v>
      </c>
      <c r="H124" s="35">
        <f>+H58*100/H23</f>
        <v>35.851040082014478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0.39458469458406825</v>
      </c>
      <c r="F126" s="10">
        <f>+(F16+F17+F18+F19)/(F34+F35)</f>
        <v>0.35632201020891668</v>
      </c>
      <c r="G126" s="10">
        <f>+(G16+G17+G18+G19)/(G34+G35)</f>
        <v>0.34010358243538125</v>
      </c>
      <c r="H126" s="10">
        <f>+(H16+H17+H18+H19)/(H34+H35)</f>
        <v>0.28881386963980188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67.033498023793129</v>
      </c>
      <c r="F127" s="13">
        <f>+(F16+F17+F18+F19+F20+F21+F22)*100/(F34+F35)</f>
        <v>75.567875962287957</v>
      </c>
      <c r="G127" s="13">
        <f>+(G16+G17+G18+G19+G20+G21+G22)*100/(G34+G35)</f>
        <v>74.987864501500141</v>
      </c>
      <c r="H127" s="13">
        <f>+(H16+H17+H18+H19+H20+H21+H22)*100/(H34+H35)</f>
        <v>64.826234861160884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0.38368706291925847</v>
      </c>
      <c r="F128" s="35">
        <f>+(F16+F17+F19)/(F34+F35)</f>
        <v>0.3476492804219441</v>
      </c>
      <c r="G128" s="35">
        <f>+(G16+G17+G19)/(G34+G35)</f>
        <v>0.33514930830656448</v>
      </c>
      <c r="H128" s="35">
        <f>+(H16+H17+H19)/(H34+H35)</f>
        <v>0.28881386963980188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2016-09-01T06:26:41Z</dcterms:modified>
</cp:coreProperties>
</file>